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Verbali\Consigli FABIT\2026\05 febbraio 2026\bozze ALLEGATI PER VERBALI E UFFICI\"/>
    </mc:Choice>
  </mc:AlternateContent>
  <xr:revisionPtr revIDLastSave="0" documentId="13_ncr:1_{2193702A-986F-4EEE-930B-2BAFD75B2FF4}" xr6:coauthVersionLast="47" xr6:coauthVersionMax="47" xr10:uidLastSave="{00000000-0000-0000-0000-000000000000}"/>
  <bookViews>
    <workbookView xWindow="28680" yWindow="-120" windowWidth="19440" windowHeight="14880" tabRatio="303" xr2:uid="{00000000-000D-0000-FFFF-FFFF00000000}"/>
  </bookViews>
  <sheets>
    <sheet name="calendario lauree Fabit 25-26" sheetId="1" r:id="rId1"/>
  </sheets>
  <definedNames>
    <definedName name="_xlnm.Print_Area" localSheetId="0">'calendario lauree Fabit 25-26'!$A$1:$B$56</definedName>
    <definedName name="_xlnm.Print_Titles" localSheetId="0">'calendario lauree Fabit 25-26'!$1:$1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G33" i="1" s="1"/>
  <c r="F28" i="1"/>
  <c r="G28" i="1" s="1"/>
  <c r="F8" i="1"/>
  <c r="G8" i="1" s="1"/>
  <c r="F16" i="1"/>
  <c r="E16" i="1" s="1"/>
  <c r="D16" i="1" s="1"/>
  <c r="C16" i="1" s="1"/>
  <c r="F51" i="1"/>
  <c r="G51" i="1" s="1"/>
  <c r="F14" i="1"/>
  <c r="E14" i="1" s="1"/>
  <c r="D14" i="1" s="1"/>
  <c r="C14" i="1" s="1"/>
  <c r="F47" i="1"/>
  <c r="G47" i="1" s="1"/>
  <c r="F56" i="1"/>
  <c r="G56" i="1" s="1"/>
  <c r="F55" i="1"/>
  <c r="G55" i="1" s="1"/>
  <c r="F54" i="1"/>
  <c r="E54" i="1" s="1"/>
  <c r="D54" i="1" s="1"/>
  <c r="C54" i="1" s="1"/>
  <c r="F53" i="1"/>
  <c r="G53" i="1" s="1"/>
  <c r="F52" i="1"/>
  <c r="G52" i="1" s="1"/>
  <c r="F50" i="1"/>
  <c r="E50" i="1" s="1"/>
  <c r="D50" i="1" s="1"/>
  <c r="C50" i="1" s="1"/>
  <c r="F49" i="1"/>
  <c r="E49" i="1" s="1"/>
  <c r="D49" i="1" s="1"/>
  <c r="C49" i="1" s="1"/>
  <c r="F48" i="1"/>
  <c r="G48" i="1" s="1"/>
  <c r="F46" i="1"/>
  <c r="G46" i="1" s="1"/>
  <c r="F45" i="1"/>
  <c r="G45" i="1" s="1"/>
  <c r="F44" i="1"/>
  <c r="E44" i="1" s="1"/>
  <c r="D44" i="1" s="1"/>
  <c r="C44" i="1" s="1"/>
  <c r="F43" i="1"/>
  <c r="G43" i="1" s="1"/>
  <c r="F42" i="1"/>
  <c r="G42" i="1" s="1"/>
  <c r="F41" i="1"/>
  <c r="E41" i="1" s="1"/>
  <c r="D41" i="1" s="1"/>
  <c r="C41" i="1" s="1"/>
  <c r="F40" i="1"/>
  <c r="E40" i="1" s="1"/>
  <c r="D40" i="1" s="1"/>
  <c r="C40" i="1" s="1"/>
  <c r="F39" i="1"/>
  <c r="G39" i="1" s="1"/>
  <c r="F38" i="1"/>
  <c r="G38" i="1" s="1"/>
  <c r="F37" i="1"/>
  <c r="G37" i="1" s="1"/>
  <c r="F36" i="1"/>
  <c r="E36" i="1" s="1"/>
  <c r="D36" i="1" s="1"/>
  <c r="C36" i="1" s="1"/>
  <c r="F35" i="1"/>
  <c r="G35" i="1" s="1"/>
  <c r="F34" i="1"/>
  <c r="G34" i="1" s="1"/>
  <c r="F32" i="1"/>
  <c r="E32" i="1" s="1"/>
  <c r="D32" i="1" s="1"/>
  <c r="C32" i="1" s="1"/>
  <c r="F31" i="1"/>
  <c r="E31" i="1" s="1"/>
  <c r="D31" i="1" s="1"/>
  <c r="C31" i="1" s="1"/>
  <c r="F30" i="1"/>
  <c r="G30" i="1" s="1"/>
  <c r="F29" i="1"/>
  <c r="G29" i="1" s="1"/>
  <c r="F27" i="1"/>
  <c r="G27" i="1" s="1"/>
  <c r="F26" i="1"/>
  <c r="E26" i="1" s="1"/>
  <c r="D26" i="1" s="1"/>
  <c r="C26" i="1" s="1"/>
  <c r="F25" i="1"/>
  <c r="G25" i="1" s="1"/>
  <c r="F24" i="1"/>
  <c r="G24" i="1" s="1"/>
  <c r="F23" i="1"/>
  <c r="E23" i="1" s="1"/>
  <c r="D23" i="1" s="1"/>
  <c r="C23" i="1" s="1"/>
  <c r="F22" i="1"/>
  <c r="E22" i="1" s="1"/>
  <c r="D22" i="1" s="1"/>
  <c r="C22" i="1" s="1"/>
  <c r="F21" i="1"/>
  <c r="G21" i="1" s="1"/>
  <c r="F20" i="1"/>
  <c r="G20" i="1" s="1"/>
  <c r="F19" i="1"/>
  <c r="G19" i="1" s="1"/>
  <c r="F18" i="1"/>
  <c r="E18" i="1" s="1"/>
  <c r="D18" i="1" s="1"/>
  <c r="C18" i="1" s="1"/>
  <c r="F17" i="1"/>
  <c r="G17" i="1" s="1"/>
  <c r="F15" i="1"/>
  <c r="G15" i="1" s="1"/>
  <c r="F13" i="1"/>
  <c r="G13" i="1" s="1"/>
  <c r="F12" i="1"/>
  <c r="G12" i="1" s="1"/>
  <c r="F11" i="1"/>
  <c r="G11" i="1" s="1"/>
  <c r="F10" i="1"/>
  <c r="G10" i="1" s="1"/>
  <c r="F9" i="1"/>
  <c r="G9" i="1" s="1"/>
  <c r="F7" i="1"/>
  <c r="G7" i="1" s="1"/>
  <c r="F6" i="1"/>
  <c r="E6" i="1" s="1"/>
  <c r="D6" i="1" s="1"/>
  <c r="C6" i="1" s="1"/>
  <c r="F5" i="1"/>
  <c r="G5" i="1" s="1"/>
  <c r="F4" i="1"/>
  <c r="G4" i="1" s="1"/>
  <c r="F3" i="1"/>
  <c r="G3" i="1" s="1"/>
  <c r="F2" i="1"/>
  <c r="E2" i="1" s="1"/>
  <c r="D2" i="1" s="1"/>
  <c r="C2" i="1" s="1"/>
  <c r="E33" i="1" l="1"/>
  <c r="D33" i="1" s="1"/>
  <c r="C33" i="1" s="1"/>
  <c r="E28" i="1"/>
  <c r="D28" i="1" s="1"/>
  <c r="C28" i="1" s="1"/>
  <c r="E8" i="1"/>
  <c r="D8" i="1" s="1"/>
  <c r="C8" i="1" s="1"/>
  <c r="G14" i="1"/>
  <c r="G22" i="1"/>
  <c r="G49" i="1"/>
  <c r="G2" i="1"/>
  <c r="G6" i="1"/>
  <c r="G23" i="1"/>
  <c r="G31" i="1"/>
  <c r="G40" i="1"/>
  <c r="E46" i="1"/>
  <c r="D46" i="1" s="1"/>
  <c r="C46" i="1" s="1"/>
  <c r="G32" i="1"/>
  <c r="E11" i="1"/>
  <c r="D11" i="1" s="1"/>
  <c r="C11" i="1" s="1"/>
  <c r="E29" i="1"/>
  <c r="D29" i="1" s="1"/>
  <c r="C29" i="1" s="1"/>
  <c r="G50" i="1"/>
  <c r="E56" i="1"/>
  <c r="D56" i="1" s="1"/>
  <c r="C56" i="1" s="1"/>
  <c r="E7" i="1"/>
  <c r="D7" i="1" s="1"/>
  <c r="C7" i="1" s="1"/>
  <c r="E20" i="1"/>
  <c r="D20" i="1" s="1"/>
  <c r="C20" i="1" s="1"/>
  <c r="G41" i="1"/>
  <c r="G16" i="1"/>
  <c r="E9" i="1"/>
  <c r="D9" i="1" s="1"/>
  <c r="C9" i="1" s="1"/>
  <c r="E38" i="1"/>
  <c r="D38" i="1" s="1"/>
  <c r="C38" i="1" s="1"/>
  <c r="E55" i="1"/>
  <c r="D55" i="1" s="1"/>
  <c r="C55" i="1" s="1"/>
  <c r="E3" i="1"/>
  <c r="D3" i="1" s="1"/>
  <c r="C3" i="1" s="1"/>
  <c r="E12" i="1"/>
  <c r="D12" i="1" s="1"/>
  <c r="C12" i="1" s="1"/>
  <c r="G18" i="1"/>
  <c r="G26" i="1"/>
  <c r="G36" i="1"/>
  <c r="G44" i="1"/>
  <c r="G54" i="1"/>
  <c r="E19" i="1"/>
  <c r="D19" i="1" s="1"/>
  <c r="C19" i="1" s="1"/>
  <c r="E27" i="1"/>
  <c r="D27" i="1" s="1"/>
  <c r="C27" i="1" s="1"/>
  <c r="E37" i="1"/>
  <c r="D37" i="1" s="1"/>
  <c r="C37" i="1" s="1"/>
  <c r="E45" i="1"/>
  <c r="D45" i="1" s="1"/>
  <c r="C45" i="1" s="1"/>
  <c r="E5" i="1"/>
  <c r="D5" i="1" s="1"/>
  <c r="C5" i="1" s="1"/>
  <c r="E17" i="1"/>
  <c r="D17" i="1" s="1"/>
  <c r="C17" i="1" s="1"/>
  <c r="E25" i="1"/>
  <c r="D25" i="1" s="1"/>
  <c r="C25" i="1" s="1"/>
  <c r="E35" i="1"/>
  <c r="D35" i="1" s="1"/>
  <c r="C35" i="1" s="1"/>
  <c r="E43" i="1"/>
  <c r="D43" i="1" s="1"/>
  <c r="C43" i="1" s="1"/>
  <c r="E53" i="1"/>
  <c r="D53" i="1" s="1"/>
  <c r="C53" i="1" s="1"/>
  <c r="E4" i="1"/>
  <c r="D4" i="1" s="1"/>
  <c r="C4" i="1" s="1"/>
  <c r="E13" i="1"/>
  <c r="D13" i="1" s="1"/>
  <c r="C13" i="1" s="1"/>
  <c r="E15" i="1"/>
  <c r="D15" i="1" s="1"/>
  <c r="C15" i="1" s="1"/>
  <c r="E24" i="1"/>
  <c r="D24" i="1" s="1"/>
  <c r="C24" i="1" s="1"/>
  <c r="E34" i="1"/>
  <c r="D34" i="1" s="1"/>
  <c r="C34" i="1" s="1"/>
  <c r="E42" i="1"/>
  <c r="D42" i="1" s="1"/>
  <c r="C42" i="1" s="1"/>
  <c r="E52" i="1"/>
  <c r="D52" i="1" s="1"/>
  <c r="C52" i="1" s="1"/>
  <c r="E51" i="1"/>
  <c r="D51" i="1" s="1"/>
  <c r="C51" i="1" s="1"/>
  <c r="E10" i="1"/>
  <c r="D10" i="1" s="1"/>
  <c r="C10" i="1" s="1"/>
  <c r="E21" i="1"/>
  <c r="D21" i="1" s="1"/>
  <c r="C21" i="1" s="1"/>
  <c r="E30" i="1"/>
  <c r="D30" i="1" s="1"/>
  <c r="C30" i="1" s="1"/>
  <c r="E39" i="1"/>
  <c r="D39" i="1" s="1"/>
  <c r="C39" i="1" s="1"/>
  <c r="E48" i="1"/>
  <c r="D48" i="1" s="1"/>
  <c r="C48" i="1" s="1"/>
  <c r="E47" i="1"/>
  <c r="D47" i="1" s="1"/>
  <c r="C47" i="1" s="1"/>
</calcChain>
</file>

<file path=xl/sharedStrings.xml><?xml version="1.0" encoding="utf-8"?>
<sst xmlns="http://schemas.openxmlformats.org/spreadsheetml/2006/main" count="42" uniqueCount="37">
  <si>
    <t>CORSO DI STUDIO</t>
  </si>
  <si>
    <t>APPELLO</t>
  </si>
  <si>
    <t>NOTA: Le date degli appelli si riferiscono al primo giorno utile. 
Le sedute di laurea proseguiranno nei giorni successivi fino ad esaurimento dei laureandi.</t>
  </si>
  <si>
    <t xml:space="preserve">DATA APERTURA ISCRIZIONE APPELLO
</t>
  </si>
  <si>
    <r>
      <t xml:space="preserve">SCADENZA </t>
    </r>
    <r>
      <rPr>
        <b/>
        <u/>
        <sz val="10"/>
        <color rgb="FF000000"/>
        <rFont val="Calibri"/>
        <family val="2"/>
      </rPr>
      <t>ORDINARIA</t>
    </r>
    <r>
      <rPr>
        <sz val="10"/>
        <color rgb="FF000000"/>
        <rFont val="Calibri"/>
        <family val="2"/>
      </rPr>
      <t xml:space="preserve"> DELLA DOMANDA DI LAUREA
</t>
    </r>
  </si>
  <si>
    <r>
      <t xml:space="preserve">SCADENZA </t>
    </r>
    <r>
      <rPr>
        <b/>
        <u/>
        <sz val="10"/>
        <color rgb="FF000000"/>
        <rFont val="Calibri"/>
        <family val="2"/>
      </rPr>
      <t>TARDIVA</t>
    </r>
    <r>
      <rPr>
        <sz val="10"/>
        <color rgb="FF000000"/>
        <rFont val="Calibri"/>
        <family val="2"/>
      </rPr>
      <t xml:space="preserve"> DELLA DOMANDA DI LAUREA
</t>
    </r>
  </si>
  <si>
    <r>
      <t xml:space="preserve">SCADENZE REQUISITI
</t>
    </r>
    <r>
      <rPr>
        <sz val="9"/>
        <color rgb="FF000000"/>
        <rFont val="Calibri"/>
        <family val="2"/>
      </rPr>
      <t>SCADENZE PER IL SUPERAMENTO DI TUTTI GLI ESAMI (per le lauree abilitanti si intende incluso il requisito del superamento della PPV), QUESTIONARIO ALMALAUREA, CARICAMENTO ONLINE DELLA TESI/RELAZIONE</t>
    </r>
    <r>
      <rPr>
        <sz val="10"/>
        <color rgb="FF000000"/>
        <rFont val="Calibri"/>
        <family val="2"/>
      </rPr>
      <t xml:space="preserve"> 
</t>
    </r>
  </si>
  <si>
    <t xml:space="preserve">APPROVAZIONE TESI DA PARTE DEL RELATORE 
</t>
  </si>
  <si>
    <r>
      <t xml:space="preserve">GENOMICS
</t>
    </r>
    <r>
      <rPr>
        <b/>
        <i/>
        <sz val="10"/>
        <color rgb="FF000000"/>
        <rFont val="Calibri"/>
        <family val="2"/>
      </rPr>
      <t>Delibera CdS del 19/01/2026</t>
    </r>
  </si>
  <si>
    <t xml:space="preserve">A cura della segreteria studenti - anticipo della scadenza dei requisiti, in accordo con quanto previsto dalla delibera OOAA relativa ai termini dei procedementi amministrativi </t>
  </si>
  <si>
    <t>PPV lunedì 29/06/2026</t>
  </si>
  <si>
    <t>PPV venerdì 02/10/2026</t>
  </si>
  <si>
    <t>PPV martedì 26/01/2027</t>
  </si>
  <si>
    <t>PPV venerdì 26/02/2027</t>
  </si>
  <si>
    <r>
      <t xml:space="preserve"> MOLECULAR AND CELL BIOLOGY
</t>
    </r>
    <r>
      <rPr>
        <b/>
        <sz val="10"/>
        <rFont val="Calibri"/>
        <family val="2"/>
      </rPr>
      <t xml:space="preserve">Delibera del cds del 13/01/2026
</t>
    </r>
  </si>
  <si>
    <t xml:space="preserve">BIOLOGIA DELLA SALUTE (sede di Bologna)
Delibera del cds del 26/01//2026
</t>
  </si>
  <si>
    <t xml:space="preserve">BIOLOGIA DELLA SALUTE (sede di Imola)
Delibera del cds del 26/01/2026
</t>
  </si>
  <si>
    <r>
      <rPr>
        <b/>
        <sz val="10"/>
        <color rgb="FF000000"/>
        <rFont val="Calibri"/>
        <family val="2"/>
      </rPr>
      <t>BIOTECNOLOGIE</t>
    </r>
    <r>
      <rPr>
        <sz val="10"/>
        <color rgb="FF000000"/>
        <rFont val="Calibri"/>
        <family val="2"/>
      </rPr>
      <t xml:space="preserve"> 
</t>
    </r>
    <r>
      <rPr>
        <b/>
        <i/>
        <sz val="10"/>
        <color rgb="FF000000"/>
        <rFont val="Calibri"/>
        <family val="2"/>
      </rPr>
      <t>Delibera del cds del 23/01/2026</t>
    </r>
  </si>
  <si>
    <r>
      <t xml:space="preserve">BIOINFORMATICS
</t>
    </r>
    <r>
      <rPr>
        <b/>
        <i/>
        <sz val="10"/>
        <color rgb="FF000000"/>
        <rFont val="Calibri"/>
        <family val="2"/>
      </rPr>
      <t>Delibera del cds del 27/01/2026</t>
    </r>
  </si>
  <si>
    <t xml:space="preserve">SFA
Delibera del cds del 26/01/2026
</t>
  </si>
  <si>
    <t>BIOTECNOLOGIE MOLECOLARI E INDUSTRIALI
Delibera del cds del 27/01/2026</t>
  </si>
  <si>
    <r>
      <t xml:space="preserve">PHARMACY
cod. 5987
</t>
    </r>
    <r>
      <rPr>
        <b/>
        <i/>
        <sz val="9"/>
        <color rgb="FF000000"/>
        <rFont val="Calibri"/>
        <family val="2"/>
        <scheme val="minor"/>
      </rPr>
      <t xml:space="preserve">Abilitante all'esercizio della professione
</t>
    </r>
    <r>
      <rPr>
        <b/>
        <sz val="9"/>
        <color rgb="FF000000"/>
        <rFont val="Calibri"/>
        <family val="2"/>
        <scheme val="minor"/>
      </rPr>
      <t>Delibera del cds del 26/01/2026</t>
    </r>
  </si>
  <si>
    <r>
      <t xml:space="preserve">PHARMACY/FARMACIA/CQPS
RIMINI
</t>
    </r>
    <r>
      <rPr>
        <b/>
        <i/>
        <sz val="9"/>
        <color rgb="FF000000"/>
        <rFont val="Calibri"/>
        <family val="2"/>
        <scheme val="minor"/>
      </rPr>
      <t xml:space="preserve">Ordinamenti previgenti non abilitanti
</t>
    </r>
    <r>
      <rPr>
        <b/>
        <sz val="9"/>
        <color rgb="FF000000"/>
        <rFont val="Calibri"/>
        <family val="2"/>
        <scheme val="minor"/>
      </rPr>
      <t>Delibera del cds del 26/012026</t>
    </r>
    <r>
      <rPr>
        <b/>
        <sz val="10"/>
        <color rgb="FF000000"/>
        <rFont val="Calibri"/>
        <family val="2"/>
        <scheme val="minor"/>
      </rPr>
      <t xml:space="preserve">
</t>
    </r>
    <r>
      <rPr>
        <sz val="9"/>
        <color rgb="FF000000"/>
        <rFont val="Calibri"/>
        <family val="2"/>
        <scheme val="minor"/>
      </rPr>
      <t>(la data del 19/05/2026 è riservata agli studenti fuori corso)</t>
    </r>
  </si>
  <si>
    <r>
      <t xml:space="preserve">CTF
ordinamento abilitante
 Delibera del cds del 23/01/2026
</t>
    </r>
    <r>
      <rPr>
        <b/>
        <i/>
        <sz val="10"/>
        <color rgb="FF000000"/>
        <rFont val="Calibri"/>
        <family val="2"/>
      </rPr>
      <t xml:space="preserve">
</t>
    </r>
    <r>
      <rPr>
        <i/>
        <sz val="10"/>
        <color rgb="FF000000"/>
        <rFont val="Calibri"/>
        <family val="2"/>
      </rPr>
      <t xml:space="preserve">
</t>
    </r>
  </si>
  <si>
    <t xml:space="preserve">CTF
ordinamenti previgenti
 Delibera del cds del 23/01/2026
</t>
  </si>
  <si>
    <t xml:space="preserve">FARMACIA
BOLOGNA
ordinamento abilitante
Delibera del Cds del 26/01/2026
</t>
  </si>
  <si>
    <t xml:space="preserve">FARMACIA
BOLOGNA
ordinamenti previgenti
Delibera del cds del 26/01/2026
</t>
  </si>
  <si>
    <t>PPV mercoledì 1 luglio 2026</t>
  </si>
  <si>
    <t>PPV mercoledì 30 settembre 2026</t>
  </si>
  <si>
    <t>PPV mercoledì 27 gennaio 2027</t>
  </si>
  <si>
    <t>PPV martedì 2  marzo 2027</t>
  </si>
  <si>
    <t>24-26 giugno 2026 - Colloqui Pre-Laurea (AF Prerequisites of the Thesis Work)</t>
  </si>
  <si>
    <t>1-2 settembre, 2026 - Colloqui Pre-Laurea (AF Prerequisites of the Thesis Work)</t>
  </si>
  <si>
    <t>18-20 novembre 2026 -  Colloqui Pre-Laurea (AF Prerequisites of the Thesis Work)</t>
  </si>
  <si>
    <t>1-3 Febbraio 2027 - Colloqui Pre-Laurea (AF Prerequisites of the Thesis Work)</t>
  </si>
  <si>
    <t>PHARMACEUTICAL BIOTECHNOLOGY
Delibera del Cds del 26/01/2026</t>
  </si>
  <si>
    <t>NOTE E ALTRE INFORMAZIONI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</si>
</sst>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7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sz val="9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u/>
      <sz val="10"/>
      <color rgb="FF000000"/>
      <name val="Calibri"/>
      <family val="2"/>
    </font>
    <font>
      <sz val="9"/>
      <color rgb="FF000000"/>
      <name val="Calibri"/>
      <family val="2"/>
    </font>
    <font>
      <b/>
      <i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i/>
      <sz val="9"/>
      <color rgb="FF000000"/>
      <name val="Calibri"/>
      <family val="2"/>
      <scheme val="minor"/>
    </font>
    <font>
      <strike/>
      <sz val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164" fontId="2" fillId="5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wrapText="1"/>
    </xf>
    <xf numFmtId="164" fontId="4" fillId="7" borderId="1" xfId="0" applyNumberFormat="1" applyFont="1" applyFill="1" applyBorder="1" applyAlignment="1">
      <alignment horizontal="center" wrapText="1"/>
    </xf>
    <xf numFmtId="0" fontId="7" fillId="8" borderId="1" xfId="0" applyFont="1" applyFill="1" applyBorder="1" applyAlignment="1">
      <alignment horizontal="center" vertical="center" wrapText="1"/>
    </xf>
    <xf numFmtId="164" fontId="15" fillId="6" borderId="1" xfId="0" applyNumberFormat="1" applyFont="1" applyFill="1" applyBorder="1" applyAlignment="1">
      <alignment horizont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164" fontId="17" fillId="9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5" fillId="6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wrapText="1"/>
    </xf>
    <xf numFmtId="0" fontId="16" fillId="0" borderId="0" xfId="0" applyFont="1" applyAlignment="1">
      <alignment wrapText="1" readingOrder="1"/>
    </xf>
    <xf numFmtId="164" fontId="1" fillId="0" borderId="0" xfId="0" applyNumberFormat="1" applyFont="1" applyAlignment="1">
      <alignment horizontal="center" vertical="center" wrapText="1"/>
    </xf>
    <xf numFmtId="164" fontId="9" fillId="4" borderId="2" xfId="0" applyNumberFormat="1" applyFont="1" applyFill="1" applyBorder="1" applyAlignment="1">
      <alignment horizontal="center" vertical="center" wrapText="1"/>
    </xf>
    <xf numFmtId="164" fontId="9" fillId="3" borderId="2" xfId="0" applyNumberFormat="1" applyFont="1" applyFill="1" applyBorder="1" applyAlignment="1">
      <alignment horizontal="center" vertical="center" wrapText="1"/>
    </xf>
    <xf numFmtId="164" fontId="9" fillId="5" borderId="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9" fillId="10" borderId="1" xfId="0" applyNumberFormat="1" applyFont="1" applyFill="1" applyBorder="1" applyAlignment="1">
      <alignment horizontal="center" vertical="center" wrapText="1"/>
    </xf>
    <xf numFmtId="49" fontId="9" fillId="10" borderId="9" xfId="0" applyNumberFormat="1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164" fontId="2" fillId="10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23" fillId="10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25" fillId="10" borderId="1" xfId="0" applyNumberFormat="1" applyFont="1" applyFill="1" applyBorder="1" applyAlignment="1">
      <alignment horizontal="center"/>
    </xf>
    <xf numFmtId="164" fontId="26" fillId="10" borderId="1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64" fontId="5" fillId="5" borderId="5" xfId="0" applyNumberFormat="1" applyFont="1" applyFill="1" applyBorder="1" applyAlignment="1">
      <alignment horizontal="center" vertical="center" wrapText="1"/>
    </xf>
    <xf numFmtId="164" fontId="1" fillId="5" borderId="6" xfId="0" applyNumberFormat="1" applyFont="1" applyFill="1" applyBorder="1" applyAlignment="1">
      <alignment horizontal="center" vertical="center" wrapText="1"/>
    </xf>
    <xf numFmtId="164" fontId="1" fillId="5" borderId="3" xfId="0" applyNumberFormat="1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164" fontId="5" fillId="3" borderId="5" xfId="0" applyNumberFormat="1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164" fontId="5" fillId="4" borderId="5" xfId="0" applyNumberFormat="1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164" fontId="10" fillId="10" borderId="1" xfId="0" applyNumberFormat="1" applyFont="1" applyFill="1" applyBorder="1" applyAlignment="1">
      <alignment horizontal="center" vertical="center" wrapText="1"/>
    </xf>
    <xf numFmtId="164" fontId="2" fillId="10" borderId="1" xfId="0" applyNumberFormat="1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FA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7"/>
  <sheetViews>
    <sheetView tabSelected="1" zoomScaleNormal="100" workbookViewId="0">
      <pane ySplit="1" topLeftCell="A33" activePane="bottomLeft" state="frozen"/>
      <selection pane="bottomLeft" activeCell="B49" sqref="B49"/>
    </sheetView>
  </sheetViews>
  <sheetFormatPr defaultColWidth="16.7109375" defaultRowHeight="12.75" x14ac:dyDescent="0.25"/>
  <cols>
    <col min="1" max="1" width="28.7109375" style="16" customWidth="1"/>
    <col min="2" max="2" width="31" style="20" bestFit="1" customWidth="1"/>
    <col min="3" max="3" width="22.85546875" style="16" customWidth="1"/>
    <col min="4" max="4" width="23.85546875" style="16" customWidth="1"/>
    <col min="5" max="5" width="27" style="16" customWidth="1"/>
    <col min="6" max="6" width="29.28515625" style="16" customWidth="1"/>
    <col min="7" max="7" width="19.7109375" style="16" customWidth="1"/>
    <col min="8" max="8" width="44.85546875" style="16" customWidth="1"/>
    <col min="9" max="11" width="16.7109375" style="16" customWidth="1"/>
    <col min="12" max="16384" width="16.7109375" style="16"/>
  </cols>
  <sheetData>
    <row r="1" spans="1:8" ht="110.25" x14ac:dyDescent="0.25">
      <c r="A1" s="2" t="s">
        <v>0</v>
      </c>
      <c r="B1" s="2" t="s">
        <v>1</v>
      </c>
      <c r="C1" s="11" t="s">
        <v>3</v>
      </c>
      <c r="D1" s="11" t="s">
        <v>4</v>
      </c>
      <c r="E1" s="11" t="s">
        <v>5</v>
      </c>
      <c r="F1" s="11" t="s">
        <v>6</v>
      </c>
      <c r="G1" s="27" t="s">
        <v>7</v>
      </c>
      <c r="H1" s="27" t="s">
        <v>36</v>
      </c>
    </row>
    <row r="2" spans="1:8" ht="33" customHeight="1" x14ac:dyDescent="0.25">
      <c r="A2" s="38" t="s">
        <v>23</v>
      </c>
      <c r="B2" s="7">
        <v>46225</v>
      </c>
      <c r="C2" s="3">
        <f>D2-35</f>
        <v>46148</v>
      </c>
      <c r="D2" s="3">
        <f t="shared" ref="D2" si="0">E2-7</f>
        <v>46183</v>
      </c>
      <c r="E2" s="3">
        <f t="shared" ref="E2" si="1">F2-14</f>
        <v>46190</v>
      </c>
      <c r="F2" s="3">
        <f>B2-21</f>
        <v>46204</v>
      </c>
      <c r="G2" s="21">
        <f t="shared" ref="G2" si="2">F2+7</f>
        <v>46211</v>
      </c>
      <c r="H2" s="32" t="s">
        <v>10</v>
      </c>
    </row>
    <row r="3" spans="1:8" x14ac:dyDescent="0.25">
      <c r="A3" s="39"/>
      <c r="B3" s="14">
        <v>46322</v>
      </c>
      <c r="C3" s="3">
        <f t="shared" ref="C3:C7" si="3">D3-35</f>
        <v>46245</v>
      </c>
      <c r="D3" s="3">
        <f t="shared" ref="D3:D8" si="4">E3-7</f>
        <v>46280</v>
      </c>
      <c r="E3" s="3">
        <f t="shared" ref="E3:E8" si="5">F3-14</f>
        <v>46287</v>
      </c>
      <c r="F3" s="3">
        <f t="shared" ref="F3:F7" si="6">B3-21</f>
        <v>46301</v>
      </c>
      <c r="G3" s="21">
        <f t="shared" ref="G3:G8" si="7">F3+7</f>
        <v>46308</v>
      </c>
      <c r="H3" s="32" t="s">
        <v>11</v>
      </c>
    </row>
    <row r="4" spans="1:8" x14ac:dyDescent="0.25">
      <c r="A4" s="39"/>
      <c r="B4" s="14">
        <v>46436</v>
      </c>
      <c r="C4" s="3">
        <f t="shared" si="3"/>
        <v>46359</v>
      </c>
      <c r="D4" s="3">
        <f t="shared" si="4"/>
        <v>46394</v>
      </c>
      <c r="E4" s="3">
        <f t="shared" si="5"/>
        <v>46401</v>
      </c>
      <c r="F4" s="3">
        <f t="shared" si="6"/>
        <v>46415</v>
      </c>
      <c r="G4" s="21">
        <f t="shared" si="7"/>
        <v>46422</v>
      </c>
      <c r="H4" s="32" t="s">
        <v>12</v>
      </c>
    </row>
    <row r="5" spans="1:8" ht="40.5" customHeight="1" x14ac:dyDescent="0.25">
      <c r="A5" s="39"/>
      <c r="B5" s="7">
        <v>46469</v>
      </c>
      <c r="C5" s="3">
        <f t="shared" si="3"/>
        <v>46392</v>
      </c>
      <c r="D5" s="3">
        <f t="shared" si="4"/>
        <v>46427</v>
      </c>
      <c r="E5" s="3">
        <f t="shared" si="5"/>
        <v>46434</v>
      </c>
      <c r="F5" s="3">
        <f t="shared" si="6"/>
        <v>46448</v>
      </c>
      <c r="G5" s="21">
        <f t="shared" si="7"/>
        <v>46455</v>
      </c>
      <c r="H5" s="32" t="s">
        <v>13</v>
      </c>
    </row>
    <row r="6" spans="1:8" x14ac:dyDescent="0.25">
      <c r="A6" s="38" t="s">
        <v>24</v>
      </c>
      <c r="B6" s="7">
        <v>46197</v>
      </c>
      <c r="C6" s="3">
        <f t="shared" si="3"/>
        <v>46120</v>
      </c>
      <c r="D6" s="3">
        <f t="shared" si="4"/>
        <v>46155</v>
      </c>
      <c r="E6" s="3">
        <f t="shared" si="5"/>
        <v>46162</v>
      </c>
      <c r="F6" s="3">
        <f t="shared" si="6"/>
        <v>46176</v>
      </c>
      <c r="G6" s="21">
        <f t="shared" si="7"/>
        <v>46183</v>
      </c>
      <c r="H6" s="32"/>
    </row>
    <row r="7" spans="1:8" x14ac:dyDescent="0.25">
      <c r="A7" s="38"/>
      <c r="B7" s="7">
        <v>46322</v>
      </c>
      <c r="C7" s="3">
        <f t="shared" si="3"/>
        <v>46245</v>
      </c>
      <c r="D7" s="3">
        <f t="shared" si="4"/>
        <v>46280</v>
      </c>
      <c r="E7" s="3">
        <f t="shared" si="5"/>
        <v>46287</v>
      </c>
      <c r="F7" s="3">
        <f t="shared" si="6"/>
        <v>46301</v>
      </c>
      <c r="G7" s="21">
        <f t="shared" si="7"/>
        <v>46308</v>
      </c>
      <c r="H7" s="33"/>
    </row>
    <row r="8" spans="1:8" x14ac:dyDescent="0.25">
      <c r="A8" s="39"/>
      <c r="B8" s="7">
        <v>46436</v>
      </c>
      <c r="C8" s="3">
        <f>D8-35</f>
        <v>46359</v>
      </c>
      <c r="D8" s="3">
        <f t="shared" si="4"/>
        <v>46394</v>
      </c>
      <c r="E8" s="3">
        <f t="shared" si="5"/>
        <v>46401</v>
      </c>
      <c r="F8" s="3">
        <f>B8-21</f>
        <v>46415</v>
      </c>
      <c r="G8" s="21">
        <f t="shared" si="7"/>
        <v>46422</v>
      </c>
      <c r="H8" s="33"/>
    </row>
    <row r="9" spans="1:8" ht="45.75" customHeight="1" x14ac:dyDescent="0.25">
      <c r="A9" s="39"/>
      <c r="B9" s="7">
        <v>46469</v>
      </c>
      <c r="C9" s="3">
        <f>D9-35</f>
        <v>46392</v>
      </c>
      <c r="D9" s="3">
        <f t="shared" ref="D9:D15" si="8">E9-7</f>
        <v>46427</v>
      </c>
      <c r="E9" s="3">
        <f t="shared" ref="E9:E15" si="9">F9-14</f>
        <v>46434</v>
      </c>
      <c r="F9" s="3">
        <f>B9-21</f>
        <v>46448</v>
      </c>
      <c r="G9" s="21">
        <f t="shared" ref="G9:G15" si="10">F9+7</f>
        <v>46455</v>
      </c>
      <c r="H9" s="33"/>
    </row>
    <row r="10" spans="1:8" x14ac:dyDescent="0.25">
      <c r="A10" s="40" t="s">
        <v>25</v>
      </c>
      <c r="B10" s="8">
        <v>46224</v>
      </c>
      <c r="C10" s="4">
        <f t="shared" ref="C10:C15" si="11">D10-35</f>
        <v>46147</v>
      </c>
      <c r="D10" s="4">
        <f t="shared" si="8"/>
        <v>46182</v>
      </c>
      <c r="E10" s="4">
        <f t="shared" si="9"/>
        <v>46189</v>
      </c>
      <c r="F10" s="4">
        <f t="shared" ref="F10:F15" si="12">B10-21</f>
        <v>46203</v>
      </c>
      <c r="G10" s="22">
        <f t="shared" si="10"/>
        <v>46210</v>
      </c>
      <c r="H10" s="34" t="s">
        <v>10</v>
      </c>
    </row>
    <row r="11" spans="1:8" x14ac:dyDescent="0.25">
      <c r="A11" s="41"/>
      <c r="B11" s="8">
        <v>46321</v>
      </c>
      <c r="C11" s="4">
        <f t="shared" si="11"/>
        <v>46244</v>
      </c>
      <c r="D11" s="4">
        <f t="shared" si="8"/>
        <v>46279</v>
      </c>
      <c r="E11" s="4">
        <f t="shared" si="9"/>
        <v>46286</v>
      </c>
      <c r="F11" s="4">
        <f t="shared" si="12"/>
        <v>46300</v>
      </c>
      <c r="G11" s="22">
        <f t="shared" si="10"/>
        <v>46307</v>
      </c>
      <c r="H11" s="34" t="s">
        <v>11</v>
      </c>
    </row>
    <row r="12" spans="1:8" x14ac:dyDescent="0.25">
      <c r="A12" s="41"/>
      <c r="B12" s="8">
        <v>46435</v>
      </c>
      <c r="C12" s="4">
        <f t="shared" si="11"/>
        <v>46358</v>
      </c>
      <c r="D12" s="4">
        <f t="shared" si="8"/>
        <v>46393</v>
      </c>
      <c r="E12" s="4">
        <f t="shared" si="9"/>
        <v>46400</v>
      </c>
      <c r="F12" s="4">
        <f t="shared" si="12"/>
        <v>46414</v>
      </c>
      <c r="G12" s="22">
        <f t="shared" si="10"/>
        <v>46421</v>
      </c>
      <c r="H12" s="34" t="s">
        <v>12</v>
      </c>
    </row>
    <row r="13" spans="1:8" ht="48" customHeight="1" x14ac:dyDescent="0.25">
      <c r="A13" s="41"/>
      <c r="B13" s="8">
        <v>46468</v>
      </c>
      <c r="C13" s="4">
        <f t="shared" si="11"/>
        <v>46391</v>
      </c>
      <c r="D13" s="4">
        <f t="shared" si="8"/>
        <v>46426</v>
      </c>
      <c r="E13" s="4">
        <f t="shared" si="9"/>
        <v>46433</v>
      </c>
      <c r="F13" s="4">
        <f t="shared" si="12"/>
        <v>46447</v>
      </c>
      <c r="G13" s="22">
        <f t="shared" si="10"/>
        <v>46454</v>
      </c>
      <c r="H13" s="34" t="s">
        <v>13</v>
      </c>
    </row>
    <row r="14" spans="1:8" x14ac:dyDescent="0.2">
      <c r="A14" s="40" t="s">
        <v>26</v>
      </c>
      <c r="B14" s="9">
        <v>46196</v>
      </c>
      <c r="C14" s="4">
        <f t="shared" si="11"/>
        <v>46119</v>
      </c>
      <c r="D14" s="4">
        <f t="shared" si="8"/>
        <v>46154</v>
      </c>
      <c r="E14" s="4">
        <f>F14-15</f>
        <v>46161</v>
      </c>
      <c r="F14" s="4">
        <f>B14-20</f>
        <v>46176</v>
      </c>
      <c r="G14" s="22">
        <f t="shared" si="10"/>
        <v>46183</v>
      </c>
      <c r="H14" s="31"/>
    </row>
    <row r="15" spans="1:8" x14ac:dyDescent="0.2">
      <c r="A15" s="40"/>
      <c r="B15" s="9">
        <v>46321</v>
      </c>
      <c r="C15" s="4">
        <f t="shared" si="11"/>
        <v>46244</v>
      </c>
      <c r="D15" s="4">
        <f t="shared" si="8"/>
        <v>46279</v>
      </c>
      <c r="E15" s="4">
        <f t="shared" si="9"/>
        <v>46286</v>
      </c>
      <c r="F15" s="4">
        <f t="shared" si="12"/>
        <v>46300</v>
      </c>
      <c r="G15" s="22">
        <f t="shared" si="10"/>
        <v>46307</v>
      </c>
      <c r="H15" s="31"/>
    </row>
    <row r="16" spans="1:8" x14ac:dyDescent="0.25">
      <c r="A16" s="41"/>
      <c r="B16" s="8">
        <v>46435</v>
      </c>
      <c r="C16" s="4">
        <f t="shared" ref="C16" si="13">D16-35</f>
        <v>46358</v>
      </c>
      <c r="D16" s="4">
        <f t="shared" ref="D16" si="14">E16-7</f>
        <v>46393</v>
      </c>
      <c r="E16" s="4">
        <f t="shared" ref="E16" si="15">F16-14</f>
        <v>46400</v>
      </c>
      <c r="F16" s="4">
        <f t="shared" ref="F16" si="16">B16-21</f>
        <v>46414</v>
      </c>
      <c r="G16" s="22">
        <f t="shared" ref="G16" si="17">F16+7</f>
        <v>46421</v>
      </c>
      <c r="H16" s="31"/>
    </row>
    <row r="17" spans="1:8" ht="73.5" customHeight="1" x14ac:dyDescent="0.25">
      <c r="A17" s="41"/>
      <c r="B17" s="8">
        <v>46468</v>
      </c>
      <c r="C17" s="4">
        <f>D17-35</f>
        <v>46391</v>
      </c>
      <c r="D17" s="4">
        <f t="shared" ref="D17:D27" si="18">E17-7</f>
        <v>46426</v>
      </c>
      <c r="E17" s="4">
        <f t="shared" ref="E17:E27" si="19">F17-14</f>
        <v>46433</v>
      </c>
      <c r="F17" s="4">
        <f>B17-21</f>
        <v>46447</v>
      </c>
      <c r="G17" s="22">
        <f t="shared" ref="G17:G27" si="20">F17+7</f>
        <v>46454</v>
      </c>
      <c r="H17" s="31"/>
    </row>
    <row r="18" spans="1:8" x14ac:dyDescent="0.25">
      <c r="A18" s="45" t="s">
        <v>19</v>
      </c>
      <c r="B18" s="1">
        <v>46224</v>
      </c>
      <c r="C18" s="5">
        <f t="shared" ref="C18:C26" si="21">D18-35</f>
        <v>46147</v>
      </c>
      <c r="D18" s="5">
        <f t="shared" si="18"/>
        <v>46182</v>
      </c>
      <c r="E18" s="5">
        <f t="shared" si="19"/>
        <v>46189</v>
      </c>
      <c r="F18" s="5">
        <f t="shared" ref="F18:F26" si="22">B18-21</f>
        <v>46203</v>
      </c>
      <c r="G18" s="23">
        <f t="shared" si="20"/>
        <v>46210</v>
      </c>
      <c r="H18" s="35"/>
    </row>
    <row r="19" spans="1:8" x14ac:dyDescent="0.25">
      <c r="A19" s="46"/>
      <c r="B19" s="1">
        <v>46323</v>
      </c>
      <c r="C19" s="5">
        <f t="shared" si="21"/>
        <v>46246</v>
      </c>
      <c r="D19" s="5">
        <f t="shared" si="18"/>
        <v>46281</v>
      </c>
      <c r="E19" s="5">
        <f t="shared" si="19"/>
        <v>46288</v>
      </c>
      <c r="F19" s="5">
        <f t="shared" si="22"/>
        <v>46302</v>
      </c>
      <c r="G19" s="23">
        <f t="shared" si="20"/>
        <v>46309</v>
      </c>
      <c r="H19" s="35"/>
    </row>
    <row r="20" spans="1:8" x14ac:dyDescent="0.25">
      <c r="A20" s="46"/>
      <c r="B20" s="1">
        <v>46371</v>
      </c>
      <c r="C20" s="5">
        <f t="shared" si="21"/>
        <v>46294</v>
      </c>
      <c r="D20" s="5">
        <f t="shared" si="18"/>
        <v>46329</v>
      </c>
      <c r="E20" s="5">
        <f t="shared" si="19"/>
        <v>46336</v>
      </c>
      <c r="F20" s="5">
        <f t="shared" si="22"/>
        <v>46350</v>
      </c>
      <c r="G20" s="23">
        <f t="shared" si="20"/>
        <v>46357</v>
      </c>
      <c r="H20" s="35"/>
    </row>
    <row r="21" spans="1:8" x14ac:dyDescent="0.25">
      <c r="A21" s="46"/>
      <c r="B21" s="1">
        <v>46471</v>
      </c>
      <c r="C21" s="5">
        <f t="shared" si="21"/>
        <v>46394</v>
      </c>
      <c r="D21" s="5">
        <f t="shared" si="18"/>
        <v>46429</v>
      </c>
      <c r="E21" s="5">
        <f t="shared" si="19"/>
        <v>46436</v>
      </c>
      <c r="F21" s="5">
        <f t="shared" si="22"/>
        <v>46450</v>
      </c>
      <c r="G21" s="23">
        <f t="shared" si="20"/>
        <v>46457</v>
      </c>
      <c r="H21" s="35"/>
    </row>
    <row r="22" spans="1:8" x14ac:dyDescent="0.2">
      <c r="A22" s="47" t="s">
        <v>35</v>
      </c>
      <c r="B22" s="9">
        <v>46216</v>
      </c>
      <c r="C22" s="4">
        <f t="shared" si="21"/>
        <v>46139</v>
      </c>
      <c r="D22" s="4">
        <f t="shared" si="18"/>
        <v>46174</v>
      </c>
      <c r="E22" s="4">
        <f t="shared" si="19"/>
        <v>46181</v>
      </c>
      <c r="F22" s="4">
        <f t="shared" si="22"/>
        <v>46195</v>
      </c>
      <c r="G22" s="22">
        <f t="shared" si="20"/>
        <v>46202</v>
      </c>
      <c r="H22" s="31"/>
    </row>
    <row r="23" spans="1:8" x14ac:dyDescent="0.2">
      <c r="A23" s="48"/>
      <c r="B23" s="9">
        <v>46322</v>
      </c>
      <c r="C23" s="4">
        <f t="shared" si="21"/>
        <v>46245</v>
      </c>
      <c r="D23" s="4">
        <f t="shared" si="18"/>
        <v>46280</v>
      </c>
      <c r="E23" s="4">
        <f t="shared" si="19"/>
        <v>46287</v>
      </c>
      <c r="F23" s="4">
        <f t="shared" si="22"/>
        <v>46301</v>
      </c>
      <c r="G23" s="22">
        <f t="shared" si="20"/>
        <v>46308</v>
      </c>
      <c r="H23" s="31"/>
    </row>
    <row r="24" spans="1:8" x14ac:dyDescent="0.2">
      <c r="A24" s="48"/>
      <c r="B24" s="9">
        <v>46371</v>
      </c>
      <c r="C24" s="4">
        <f t="shared" si="21"/>
        <v>46294</v>
      </c>
      <c r="D24" s="4">
        <f t="shared" si="18"/>
        <v>46329</v>
      </c>
      <c r="E24" s="4">
        <f t="shared" si="19"/>
        <v>46336</v>
      </c>
      <c r="F24" s="4">
        <f t="shared" si="22"/>
        <v>46350</v>
      </c>
      <c r="G24" s="22">
        <f t="shared" si="20"/>
        <v>46357</v>
      </c>
      <c r="H24" s="31"/>
    </row>
    <row r="25" spans="1:8" x14ac:dyDescent="0.2">
      <c r="A25" s="48"/>
      <c r="B25" s="67">
        <v>46434</v>
      </c>
      <c r="C25" s="4">
        <f t="shared" si="21"/>
        <v>46357</v>
      </c>
      <c r="D25" s="4">
        <f t="shared" si="18"/>
        <v>46392</v>
      </c>
      <c r="E25" s="4">
        <f t="shared" si="19"/>
        <v>46399</v>
      </c>
      <c r="F25" s="4">
        <f t="shared" si="22"/>
        <v>46413</v>
      </c>
      <c r="G25" s="22">
        <f t="shared" si="20"/>
        <v>46420</v>
      </c>
      <c r="H25" s="31"/>
    </row>
    <row r="26" spans="1:8" x14ac:dyDescent="0.2">
      <c r="A26" s="48"/>
      <c r="B26" s="12">
        <v>46468</v>
      </c>
      <c r="C26" s="4">
        <f t="shared" si="21"/>
        <v>46391</v>
      </c>
      <c r="D26" s="4">
        <f t="shared" si="18"/>
        <v>46426</v>
      </c>
      <c r="E26" s="4">
        <f t="shared" si="19"/>
        <v>46433</v>
      </c>
      <c r="F26" s="4">
        <f t="shared" si="22"/>
        <v>46447</v>
      </c>
      <c r="G26" s="22">
        <f t="shared" si="20"/>
        <v>46454</v>
      </c>
      <c r="H26" s="31"/>
    </row>
    <row r="27" spans="1:8" x14ac:dyDescent="0.25">
      <c r="A27" s="49" t="s">
        <v>17</v>
      </c>
      <c r="B27" s="15">
        <v>46219</v>
      </c>
      <c r="C27" s="5">
        <f>D27-35</f>
        <v>46142</v>
      </c>
      <c r="D27" s="5">
        <f t="shared" si="18"/>
        <v>46177</v>
      </c>
      <c r="E27" s="5">
        <f t="shared" si="19"/>
        <v>46184</v>
      </c>
      <c r="F27" s="5">
        <f>B27-21</f>
        <v>46198</v>
      </c>
      <c r="G27" s="23">
        <f t="shared" si="20"/>
        <v>46205</v>
      </c>
      <c r="H27" s="35"/>
    </row>
    <row r="28" spans="1:8" ht="110.25" customHeight="1" x14ac:dyDescent="0.25">
      <c r="A28" s="50"/>
      <c r="B28" s="15">
        <v>46275</v>
      </c>
      <c r="C28" s="5">
        <f>D28-35</f>
        <v>46177</v>
      </c>
      <c r="D28" s="5">
        <f t="shared" ref="D28" si="23">E28-7</f>
        <v>46212</v>
      </c>
      <c r="E28" s="5">
        <f t="shared" ref="E28" si="24">F28-14</f>
        <v>46219</v>
      </c>
      <c r="F28" s="5">
        <f>B28-42</f>
        <v>46233</v>
      </c>
      <c r="G28" s="23">
        <f t="shared" ref="G28" si="25">F28+7</f>
        <v>46240</v>
      </c>
      <c r="H28" s="23" t="s">
        <v>9</v>
      </c>
    </row>
    <row r="29" spans="1:8" x14ac:dyDescent="0.25">
      <c r="A29" s="50"/>
      <c r="B29" s="6">
        <v>46321</v>
      </c>
      <c r="C29" s="5">
        <f t="shared" ref="C29:C31" si="26">D29-35</f>
        <v>46244</v>
      </c>
      <c r="D29" s="5">
        <f t="shared" ref="D29:D33" si="27">E29-7</f>
        <v>46279</v>
      </c>
      <c r="E29" s="5">
        <f t="shared" ref="E29:E33" si="28">F29-14</f>
        <v>46286</v>
      </c>
      <c r="F29" s="5">
        <f t="shared" ref="F29:F31" si="29">B29-21</f>
        <v>46300</v>
      </c>
      <c r="G29" s="23">
        <f t="shared" ref="G29:G33" si="30">F29+7</f>
        <v>46307</v>
      </c>
      <c r="H29" s="35"/>
    </row>
    <row r="30" spans="1:8" x14ac:dyDescent="0.25">
      <c r="A30" s="50"/>
      <c r="B30" s="6">
        <v>46371</v>
      </c>
      <c r="C30" s="5">
        <f t="shared" si="26"/>
        <v>46294</v>
      </c>
      <c r="D30" s="5">
        <f t="shared" si="27"/>
        <v>46329</v>
      </c>
      <c r="E30" s="5">
        <f t="shared" si="28"/>
        <v>46336</v>
      </c>
      <c r="F30" s="5">
        <f t="shared" si="29"/>
        <v>46350</v>
      </c>
      <c r="G30" s="23">
        <f t="shared" si="30"/>
        <v>46357</v>
      </c>
      <c r="H30" s="35"/>
    </row>
    <row r="31" spans="1:8" x14ac:dyDescent="0.25">
      <c r="A31" s="50"/>
      <c r="B31" s="6">
        <v>46468</v>
      </c>
      <c r="C31" s="5">
        <f t="shared" si="26"/>
        <v>46391</v>
      </c>
      <c r="D31" s="5">
        <f t="shared" si="27"/>
        <v>46426</v>
      </c>
      <c r="E31" s="5">
        <f t="shared" si="28"/>
        <v>46433</v>
      </c>
      <c r="F31" s="5">
        <f t="shared" si="29"/>
        <v>46447</v>
      </c>
      <c r="G31" s="23">
        <f t="shared" si="30"/>
        <v>46454</v>
      </c>
      <c r="H31" s="35"/>
    </row>
    <row r="32" spans="1:8" x14ac:dyDescent="0.25">
      <c r="A32" s="47" t="s">
        <v>8</v>
      </c>
      <c r="B32" s="17">
        <v>46220</v>
      </c>
      <c r="C32" s="4">
        <f>D32-35</f>
        <v>46143</v>
      </c>
      <c r="D32" s="4">
        <f t="shared" si="27"/>
        <v>46178</v>
      </c>
      <c r="E32" s="4">
        <f t="shared" si="28"/>
        <v>46185</v>
      </c>
      <c r="F32" s="4">
        <f>B32-21</f>
        <v>46199</v>
      </c>
      <c r="G32" s="22">
        <f t="shared" si="30"/>
        <v>46206</v>
      </c>
      <c r="H32" s="31"/>
    </row>
    <row r="33" spans="1:8" ht="48" x14ac:dyDescent="0.25">
      <c r="A33" s="57"/>
      <c r="B33" s="29">
        <v>46276</v>
      </c>
      <c r="C33" s="4">
        <f>D33-35</f>
        <v>46178</v>
      </c>
      <c r="D33" s="4">
        <f t="shared" si="27"/>
        <v>46213</v>
      </c>
      <c r="E33" s="4">
        <f t="shared" si="28"/>
        <v>46220</v>
      </c>
      <c r="F33" s="4">
        <f>B33-42</f>
        <v>46234</v>
      </c>
      <c r="G33" s="22">
        <f t="shared" si="30"/>
        <v>46241</v>
      </c>
      <c r="H33" s="22" t="s">
        <v>9</v>
      </c>
    </row>
    <row r="34" spans="1:8" x14ac:dyDescent="0.25">
      <c r="A34" s="57"/>
      <c r="B34" s="17">
        <v>46322</v>
      </c>
      <c r="C34" s="4">
        <f t="shared" ref="C34:C56" si="31">D34-35</f>
        <v>46245</v>
      </c>
      <c r="D34" s="4">
        <f t="shared" ref="D34:D56" si="32">E34-7</f>
        <v>46280</v>
      </c>
      <c r="E34" s="4">
        <f t="shared" ref="E34:E56" si="33">F34-14</f>
        <v>46287</v>
      </c>
      <c r="F34" s="4">
        <f t="shared" ref="F34:F56" si="34">B34-21</f>
        <v>46301</v>
      </c>
      <c r="G34" s="22">
        <f t="shared" ref="G34:G56" si="35">F34+7</f>
        <v>46308</v>
      </c>
      <c r="H34" s="31"/>
    </row>
    <row r="35" spans="1:8" x14ac:dyDescent="0.25">
      <c r="A35" s="57"/>
      <c r="B35" s="17">
        <v>46372</v>
      </c>
      <c r="C35" s="4">
        <f t="shared" si="31"/>
        <v>46295</v>
      </c>
      <c r="D35" s="4">
        <f t="shared" si="32"/>
        <v>46330</v>
      </c>
      <c r="E35" s="4">
        <f t="shared" si="33"/>
        <v>46337</v>
      </c>
      <c r="F35" s="4">
        <f t="shared" si="34"/>
        <v>46351</v>
      </c>
      <c r="G35" s="22">
        <f t="shared" si="35"/>
        <v>46358</v>
      </c>
      <c r="H35" s="31"/>
    </row>
    <row r="36" spans="1:8" x14ac:dyDescent="0.25">
      <c r="A36" s="57"/>
      <c r="B36" s="17">
        <v>46469</v>
      </c>
      <c r="C36" s="4">
        <f t="shared" si="31"/>
        <v>46392</v>
      </c>
      <c r="D36" s="4">
        <f t="shared" si="32"/>
        <v>46427</v>
      </c>
      <c r="E36" s="4">
        <f t="shared" si="33"/>
        <v>46434</v>
      </c>
      <c r="F36" s="4">
        <f t="shared" si="34"/>
        <v>46448</v>
      </c>
      <c r="G36" s="22">
        <f t="shared" si="35"/>
        <v>46455</v>
      </c>
      <c r="H36" s="31"/>
    </row>
    <row r="37" spans="1:8" x14ac:dyDescent="0.2">
      <c r="A37" s="54" t="s">
        <v>14</v>
      </c>
      <c r="B37" s="10">
        <v>46225</v>
      </c>
      <c r="C37" s="3">
        <f t="shared" si="31"/>
        <v>46148</v>
      </c>
      <c r="D37" s="3">
        <f t="shared" si="32"/>
        <v>46183</v>
      </c>
      <c r="E37" s="3">
        <f t="shared" si="33"/>
        <v>46190</v>
      </c>
      <c r="F37" s="3">
        <f t="shared" si="34"/>
        <v>46204</v>
      </c>
      <c r="G37" s="21">
        <f t="shared" si="35"/>
        <v>46211</v>
      </c>
      <c r="H37" s="21"/>
    </row>
    <row r="38" spans="1:8" x14ac:dyDescent="0.2">
      <c r="A38" s="55"/>
      <c r="B38" s="10">
        <v>46322</v>
      </c>
      <c r="C38" s="3">
        <f t="shared" si="31"/>
        <v>46245</v>
      </c>
      <c r="D38" s="3">
        <f t="shared" si="32"/>
        <v>46280</v>
      </c>
      <c r="E38" s="3">
        <f t="shared" si="33"/>
        <v>46287</v>
      </c>
      <c r="F38" s="3">
        <f t="shared" si="34"/>
        <v>46301</v>
      </c>
      <c r="G38" s="21">
        <f t="shared" si="35"/>
        <v>46308</v>
      </c>
      <c r="H38" s="21"/>
    </row>
    <row r="39" spans="1:8" x14ac:dyDescent="0.2">
      <c r="A39" s="55"/>
      <c r="B39" s="10">
        <v>46372</v>
      </c>
      <c r="C39" s="3">
        <f t="shared" si="31"/>
        <v>46295</v>
      </c>
      <c r="D39" s="3">
        <f t="shared" si="32"/>
        <v>46330</v>
      </c>
      <c r="E39" s="3">
        <f t="shared" si="33"/>
        <v>46337</v>
      </c>
      <c r="F39" s="3">
        <f t="shared" si="34"/>
        <v>46351</v>
      </c>
      <c r="G39" s="21">
        <f t="shared" si="35"/>
        <v>46358</v>
      </c>
      <c r="H39" s="21"/>
    </row>
    <row r="40" spans="1:8" ht="25.5" customHeight="1" x14ac:dyDescent="0.2">
      <c r="A40" s="56"/>
      <c r="B40" s="10">
        <v>46469</v>
      </c>
      <c r="C40" s="3">
        <f>D40-35</f>
        <v>46392</v>
      </c>
      <c r="D40" s="3">
        <f t="shared" si="32"/>
        <v>46427</v>
      </c>
      <c r="E40" s="3">
        <f t="shared" si="33"/>
        <v>46434</v>
      </c>
      <c r="F40" s="3">
        <f t="shared" si="34"/>
        <v>46448</v>
      </c>
      <c r="G40" s="21">
        <f t="shared" si="35"/>
        <v>46455</v>
      </c>
      <c r="H40" s="21"/>
    </row>
    <row r="41" spans="1:8" x14ac:dyDescent="0.25">
      <c r="A41" s="51" t="s">
        <v>15</v>
      </c>
      <c r="B41" s="8">
        <v>46212</v>
      </c>
      <c r="C41" s="4">
        <f t="shared" si="31"/>
        <v>46135</v>
      </c>
      <c r="D41" s="4">
        <f t="shared" si="32"/>
        <v>46170</v>
      </c>
      <c r="E41" s="4">
        <f t="shared" si="33"/>
        <v>46177</v>
      </c>
      <c r="F41" s="4">
        <f t="shared" si="34"/>
        <v>46191</v>
      </c>
      <c r="G41" s="22">
        <f t="shared" si="35"/>
        <v>46198</v>
      </c>
      <c r="H41" s="22"/>
    </row>
    <row r="42" spans="1:8" x14ac:dyDescent="0.25">
      <c r="A42" s="52"/>
      <c r="B42" s="13">
        <v>46322</v>
      </c>
      <c r="C42" s="4">
        <f t="shared" si="31"/>
        <v>46245</v>
      </c>
      <c r="D42" s="4">
        <f t="shared" si="32"/>
        <v>46280</v>
      </c>
      <c r="E42" s="4">
        <f t="shared" si="33"/>
        <v>46287</v>
      </c>
      <c r="F42" s="4">
        <f t="shared" si="34"/>
        <v>46301</v>
      </c>
      <c r="G42" s="22">
        <f t="shared" si="35"/>
        <v>46308</v>
      </c>
      <c r="H42" s="22"/>
    </row>
    <row r="43" spans="1:8" x14ac:dyDescent="0.25">
      <c r="A43" s="52"/>
      <c r="B43" s="8">
        <v>46370</v>
      </c>
      <c r="C43" s="4">
        <f t="shared" si="31"/>
        <v>46293</v>
      </c>
      <c r="D43" s="4">
        <f t="shared" si="32"/>
        <v>46328</v>
      </c>
      <c r="E43" s="4">
        <f t="shared" si="33"/>
        <v>46335</v>
      </c>
      <c r="F43" s="4">
        <f t="shared" si="34"/>
        <v>46349</v>
      </c>
      <c r="G43" s="22">
        <f t="shared" si="35"/>
        <v>46356</v>
      </c>
      <c r="H43" s="22"/>
    </row>
    <row r="44" spans="1:8" x14ac:dyDescent="0.25">
      <c r="A44" s="53"/>
      <c r="B44" s="8">
        <v>46468</v>
      </c>
      <c r="C44" s="4">
        <f t="shared" si="31"/>
        <v>46391</v>
      </c>
      <c r="D44" s="4">
        <f t="shared" si="32"/>
        <v>46426</v>
      </c>
      <c r="E44" s="4">
        <f t="shared" si="33"/>
        <v>46433</v>
      </c>
      <c r="F44" s="4">
        <f t="shared" si="34"/>
        <v>46447</v>
      </c>
      <c r="G44" s="22">
        <f t="shared" si="35"/>
        <v>46454</v>
      </c>
      <c r="H44" s="22"/>
    </row>
    <row r="45" spans="1:8" x14ac:dyDescent="0.25">
      <c r="A45" s="54" t="s">
        <v>16</v>
      </c>
      <c r="B45" s="7">
        <v>46213</v>
      </c>
      <c r="C45" s="3">
        <f t="shared" si="31"/>
        <v>46136</v>
      </c>
      <c r="D45" s="3">
        <f t="shared" si="32"/>
        <v>46171</v>
      </c>
      <c r="E45" s="3">
        <f t="shared" si="33"/>
        <v>46178</v>
      </c>
      <c r="F45" s="3">
        <f t="shared" si="34"/>
        <v>46192</v>
      </c>
      <c r="G45" s="21">
        <f t="shared" si="35"/>
        <v>46199</v>
      </c>
      <c r="H45" s="21"/>
    </row>
    <row r="46" spans="1:8" x14ac:dyDescent="0.25">
      <c r="A46" s="55"/>
      <c r="B46" s="7">
        <v>46321</v>
      </c>
      <c r="C46" s="3">
        <f t="shared" si="31"/>
        <v>46244</v>
      </c>
      <c r="D46" s="3">
        <f t="shared" si="32"/>
        <v>46279</v>
      </c>
      <c r="E46" s="3">
        <f t="shared" si="33"/>
        <v>46286</v>
      </c>
      <c r="F46" s="3">
        <f t="shared" si="34"/>
        <v>46300</v>
      </c>
      <c r="G46" s="21">
        <f t="shared" si="35"/>
        <v>46307</v>
      </c>
      <c r="H46" s="21"/>
    </row>
    <row r="47" spans="1:8" x14ac:dyDescent="0.25">
      <c r="A47" s="55"/>
      <c r="B47" s="7">
        <v>46371</v>
      </c>
      <c r="C47" s="3">
        <f t="shared" si="31"/>
        <v>46294</v>
      </c>
      <c r="D47" s="3">
        <f t="shared" ref="D47" si="36">E47-7</f>
        <v>46329</v>
      </c>
      <c r="E47" s="3">
        <f t="shared" ref="E47" si="37">F47-14</f>
        <v>46336</v>
      </c>
      <c r="F47" s="3">
        <f t="shared" ref="F47" si="38">B47-21</f>
        <v>46350</v>
      </c>
      <c r="G47" s="21">
        <f t="shared" ref="G47" si="39">F47+7</f>
        <v>46357</v>
      </c>
      <c r="H47" s="21"/>
    </row>
    <row r="48" spans="1:8" x14ac:dyDescent="0.25">
      <c r="A48" s="56"/>
      <c r="B48" s="7">
        <v>46469</v>
      </c>
      <c r="C48" s="3">
        <f t="shared" si="31"/>
        <v>46392</v>
      </c>
      <c r="D48" s="3">
        <f t="shared" si="32"/>
        <v>46427</v>
      </c>
      <c r="E48" s="3">
        <f t="shared" si="33"/>
        <v>46434</v>
      </c>
      <c r="F48" s="3">
        <f t="shared" si="34"/>
        <v>46448</v>
      </c>
      <c r="G48" s="21">
        <f t="shared" si="35"/>
        <v>46455</v>
      </c>
      <c r="H48" s="21"/>
    </row>
    <row r="49" spans="1:11" x14ac:dyDescent="0.25">
      <c r="A49" s="42" t="s">
        <v>20</v>
      </c>
      <c r="B49" s="6">
        <v>46210</v>
      </c>
      <c r="C49" s="5">
        <f t="shared" si="31"/>
        <v>46133</v>
      </c>
      <c r="D49" s="5">
        <f t="shared" si="32"/>
        <v>46168</v>
      </c>
      <c r="E49" s="5">
        <f t="shared" si="33"/>
        <v>46175</v>
      </c>
      <c r="F49" s="5">
        <f t="shared" si="34"/>
        <v>46189</v>
      </c>
      <c r="G49" s="23">
        <f t="shared" si="35"/>
        <v>46196</v>
      </c>
      <c r="H49" s="23"/>
    </row>
    <row r="50" spans="1:11" x14ac:dyDescent="0.25">
      <c r="A50" s="43"/>
      <c r="B50" s="1">
        <v>46322</v>
      </c>
      <c r="C50" s="5">
        <f t="shared" si="31"/>
        <v>46245</v>
      </c>
      <c r="D50" s="5">
        <f t="shared" si="32"/>
        <v>46280</v>
      </c>
      <c r="E50" s="5">
        <f t="shared" si="33"/>
        <v>46287</v>
      </c>
      <c r="F50" s="5">
        <f t="shared" si="34"/>
        <v>46301</v>
      </c>
      <c r="G50" s="23">
        <f t="shared" si="35"/>
        <v>46308</v>
      </c>
      <c r="H50" s="23"/>
    </row>
    <row r="51" spans="1:11" x14ac:dyDescent="0.2">
      <c r="A51" s="43"/>
      <c r="B51" s="18">
        <v>46371</v>
      </c>
      <c r="C51" s="5">
        <f t="shared" si="31"/>
        <v>46294</v>
      </c>
      <c r="D51" s="5">
        <f t="shared" ref="D51" si="40">E51-7</f>
        <v>46329</v>
      </c>
      <c r="E51" s="5">
        <f t="shared" ref="E51" si="41">F51-14</f>
        <v>46336</v>
      </c>
      <c r="F51" s="5">
        <f t="shared" ref="F51" si="42">B51-21</f>
        <v>46350</v>
      </c>
      <c r="G51" s="23">
        <f t="shared" ref="G51" si="43">F51+7</f>
        <v>46357</v>
      </c>
      <c r="H51" s="23"/>
    </row>
    <row r="52" spans="1:11" x14ac:dyDescent="0.2">
      <c r="A52" s="44"/>
      <c r="B52" s="18">
        <v>46469</v>
      </c>
      <c r="C52" s="5">
        <f t="shared" si="31"/>
        <v>46392</v>
      </c>
      <c r="D52" s="5">
        <f t="shared" si="32"/>
        <v>46427</v>
      </c>
      <c r="E52" s="5">
        <f t="shared" si="33"/>
        <v>46434</v>
      </c>
      <c r="F52" s="5">
        <f>B52-21</f>
        <v>46448</v>
      </c>
      <c r="G52" s="23">
        <f t="shared" si="35"/>
        <v>46455</v>
      </c>
      <c r="H52" s="23"/>
    </row>
    <row r="53" spans="1:11" ht="24" x14ac:dyDescent="0.2">
      <c r="A53" s="60" t="s">
        <v>18</v>
      </c>
      <c r="B53" s="7">
        <v>46226</v>
      </c>
      <c r="C53" s="3">
        <f t="shared" si="31"/>
        <v>46149</v>
      </c>
      <c r="D53" s="3">
        <f t="shared" si="32"/>
        <v>46184</v>
      </c>
      <c r="E53" s="3">
        <f t="shared" si="33"/>
        <v>46191</v>
      </c>
      <c r="F53" s="3">
        <f>B53-21</f>
        <v>46205</v>
      </c>
      <c r="G53" s="21">
        <f t="shared" si="35"/>
        <v>46212</v>
      </c>
      <c r="H53" s="21" t="s">
        <v>31</v>
      </c>
      <c r="I53" s="19"/>
      <c r="J53" s="19"/>
      <c r="K53" s="19"/>
    </row>
    <row r="54" spans="1:11" ht="24" x14ac:dyDescent="0.2">
      <c r="A54" s="61"/>
      <c r="B54" s="7">
        <v>46289</v>
      </c>
      <c r="C54" s="3">
        <f t="shared" si="31"/>
        <v>46212</v>
      </c>
      <c r="D54" s="3">
        <f t="shared" si="32"/>
        <v>46247</v>
      </c>
      <c r="E54" s="3">
        <f t="shared" si="33"/>
        <v>46254</v>
      </c>
      <c r="F54" s="3">
        <f t="shared" si="34"/>
        <v>46268</v>
      </c>
      <c r="G54" s="21">
        <f t="shared" si="35"/>
        <v>46275</v>
      </c>
      <c r="H54" s="21" t="s">
        <v>32</v>
      </c>
      <c r="I54" s="19"/>
      <c r="J54" s="19"/>
      <c r="K54" s="19"/>
    </row>
    <row r="55" spans="1:11" ht="24" x14ac:dyDescent="0.2">
      <c r="A55" s="61"/>
      <c r="B55" s="7">
        <v>46371</v>
      </c>
      <c r="C55" s="3">
        <f t="shared" si="31"/>
        <v>46294</v>
      </c>
      <c r="D55" s="3">
        <f t="shared" si="32"/>
        <v>46329</v>
      </c>
      <c r="E55" s="3">
        <f t="shared" si="33"/>
        <v>46336</v>
      </c>
      <c r="F55" s="3">
        <f t="shared" si="34"/>
        <v>46350</v>
      </c>
      <c r="G55" s="21">
        <f t="shared" si="35"/>
        <v>46357</v>
      </c>
      <c r="H55" s="21" t="s">
        <v>33</v>
      </c>
      <c r="I55" s="19"/>
      <c r="J55" s="19"/>
      <c r="K55" s="19"/>
    </row>
    <row r="56" spans="1:11" ht="24" x14ac:dyDescent="0.2">
      <c r="A56" s="61"/>
      <c r="B56" s="7">
        <v>46443</v>
      </c>
      <c r="C56" s="3">
        <f t="shared" si="31"/>
        <v>46366</v>
      </c>
      <c r="D56" s="3">
        <f t="shared" si="32"/>
        <v>46401</v>
      </c>
      <c r="E56" s="3">
        <f t="shared" si="33"/>
        <v>46408</v>
      </c>
      <c r="F56" s="3">
        <f t="shared" si="34"/>
        <v>46422</v>
      </c>
      <c r="G56" s="21">
        <f t="shared" si="35"/>
        <v>46429</v>
      </c>
      <c r="H56" s="21" t="s">
        <v>34</v>
      </c>
      <c r="I56" s="19"/>
      <c r="J56" s="19"/>
      <c r="K56" s="19"/>
    </row>
    <row r="57" spans="1:11" ht="15" customHeight="1" x14ac:dyDescent="0.2">
      <c r="A57" s="58" t="s">
        <v>21</v>
      </c>
      <c r="B57" s="28">
        <v>46226</v>
      </c>
      <c r="C57" s="25"/>
      <c r="D57" s="30">
        <v>46181</v>
      </c>
      <c r="E57" s="30">
        <v>46188</v>
      </c>
      <c r="F57" s="30">
        <v>46204</v>
      </c>
      <c r="G57" s="30">
        <v>46212</v>
      </c>
      <c r="H57" s="36" t="s">
        <v>27</v>
      </c>
    </row>
    <row r="58" spans="1:11" ht="15" customHeight="1" x14ac:dyDescent="0.2">
      <c r="A58" s="59"/>
      <c r="B58" s="28">
        <v>46322</v>
      </c>
      <c r="C58" s="25"/>
      <c r="D58" s="30">
        <v>46276</v>
      </c>
      <c r="E58" s="30">
        <v>46283</v>
      </c>
      <c r="F58" s="30">
        <v>46295</v>
      </c>
      <c r="G58" s="30">
        <v>46308</v>
      </c>
      <c r="H58" s="36" t="s">
        <v>28</v>
      </c>
    </row>
    <row r="59" spans="1:11" ht="15" customHeight="1" x14ac:dyDescent="0.2">
      <c r="A59" s="59"/>
      <c r="B59" s="28">
        <v>46435</v>
      </c>
      <c r="C59" s="25"/>
      <c r="D59" s="30">
        <v>46394</v>
      </c>
      <c r="E59" s="30">
        <v>46401</v>
      </c>
      <c r="F59" s="30">
        <v>46414</v>
      </c>
      <c r="G59" s="30">
        <v>46421</v>
      </c>
      <c r="H59" s="36" t="s">
        <v>29</v>
      </c>
    </row>
    <row r="60" spans="1:11" ht="15" customHeight="1" x14ac:dyDescent="0.2">
      <c r="A60" s="59"/>
      <c r="B60" s="28">
        <v>46469</v>
      </c>
      <c r="C60" s="25"/>
      <c r="D60" s="30">
        <v>46423</v>
      </c>
      <c r="E60" s="30">
        <v>46430</v>
      </c>
      <c r="F60" s="30">
        <v>46448</v>
      </c>
      <c r="G60" s="30">
        <v>46456</v>
      </c>
      <c r="H60" s="36" t="s">
        <v>30</v>
      </c>
    </row>
    <row r="61" spans="1:11" ht="19.899999999999999" customHeight="1" x14ac:dyDescent="0.2">
      <c r="A61" s="58" t="s">
        <v>22</v>
      </c>
      <c r="B61" s="28">
        <v>46161</v>
      </c>
      <c r="C61" s="26"/>
      <c r="D61" s="30">
        <v>46119</v>
      </c>
      <c r="E61" s="30">
        <v>46126</v>
      </c>
      <c r="F61" s="30">
        <v>46140</v>
      </c>
      <c r="G61" s="30">
        <v>46147</v>
      </c>
      <c r="H61" s="37"/>
    </row>
    <row r="62" spans="1:11" ht="19.899999999999999" customHeight="1" x14ac:dyDescent="0.2">
      <c r="A62" s="59"/>
      <c r="B62" s="28">
        <v>46226</v>
      </c>
      <c r="C62" s="25"/>
      <c r="D62" s="30">
        <v>46181</v>
      </c>
      <c r="E62" s="30">
        <v>46188</v>
      </c>
      <c r="F62" s="30">
        <v>46204</v>
      </c>
      <c r="G62" s="30">
        <v>46212</v>
      </c>
      <c r="H62" s="30"/>
    </row>
    <row r="63" spans="1:11" ht="19.899999999999999" customHeight="1" x14ac:dyDescent="0.2">
      <c r="A63" s="59"/>
      <c r="B63" s="28">
        <v>46322</v>
      </c>
      <c r="C63" s="25"/>
      <c r="D63" s="30">
        <v>46276</v>
      </c>
      <c r="E63" s="30">
        <v>46283</v>
      </c>
      <c r="F63" s="30">
        <v>46295</v>
      </c>
      <c r="G63" s="30">
        <v>46308</v>
      </c>
      <c r="H63" s="30"/>
    </row>
    <row r="64" spans="1:11" ht="19.899999999999999" customHeight="1" x14ac:dyDescent="0.2">
      <c r="A64" s="59"/>
      <c r="B64" s="28">
        <v>46469</v>
      </c>
      <c r="C64" s="25"/>
      <c r="D64" s="30">
        <v>46423</v>
      </c>
      <c r="E64" s="30">
        <v>46430</v>
      </c>
      <c r="F64" s="30">
        <v>46448</v>
      </c>
      <c r="G64" s="30">
        <v>46456</v>
      </c>
      <c r="H64" s="30"/>
    </row>
    <row r="65" spans="1:7" ht="31.9" customHeight="1" x14ac:dyDescent="0.25">
      <c r="A65" s="62" t="s">
        <v>2</v>
      </c>
      <c r="B65" s="63"/>
      <c r="C65" s="64"/>
      <c r="D65" s="64"/>
      <c r="E65" s="64"/>
      <c r="F65" s="64"/>
      <c r="G65" s="64"/>
    </row>
    <row r="66" spans="1:7" s="24" customFormat="1" x14ac:dyDescent="0.25"/>
    <row r="67" spans="1:7" ht="15" x14ac:dyDescent="0.25">
      <c r="A67" s="65"/>
      <c r="B67" s="65"/>
      <c r="C67" s="66"/>
      <c r="D67" s="66"/>
      <c r="E67" s="66"/>
      <c r="F67" s="66"/>
      <c r="G67" s="66"/>
    </row>
  </sheetData>
  <mergeCells count="17">
    <mergeCell ref="A57:A60"/>
    <mergeCell ref="A61:A64"/>
    <mergeCell ref="A53:A56"/>
    <mergeCell ref="A65:G65"/>
    <mergeCell ref="A67:G67"/>
    <mergeCell ref="A2:A5"/>
    <mergeCell ref="A10:A13"/>
    <mergeCell ref="A49:A52"/>
    <mergeCell ref="A6:A9"/>
    <mergeCell ref="A18:A21"/>
    <mergeCell ref="A22:A26"/>
    <mergeCell ref="A14:A17"/>
    <mergeCell ref="A27:A31"/>
    <mergeCell ref="A41:A44"/>
    <mergeCell ref="A37:A40"/>
    <mergeCell ref="A32:A36"/>
    <mergeCell ref="A45:A48"/>
  </mergeCells>
  <pageMargins left="0.39370078740157483" right="0.15748031496062992" top="0.43307086614173229" bottom="0.23622047244094491" header="0.39370078740157483" footer="0.15748031496062992"/>
  <pageSetup paperSize="8" scale="90" fitToHeight="0" orientation="landscape" r:id="rId1"/>
  <rowBreaks count="1" manualBreakCount="1">
    <brk id="2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calendario lauree Fabit 25-26</vt:lpstr>
      <vt:lpstr>'calendario lauree Fabit 25-26'!Area_stampa</vt:lpstr>
      <vt:lpstr>'calendario lauree Fabit 25-26'!Titoli_stampa</vt:lpstr>
    </vt:vector>
  </TitlesOfParts>
  <Manager/>
  <Company>Università di Bologna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</dc:creator>
  <cp:keywords/>
  <dc:description/>
  <cp:lastModifiedBy>Laura Ferlisi</cp:lastModifiedBy>
  <cp:revision/>
  <dcterms:created xsi:type="dcterms:W3CDTF">2016-03-15T08:07:22Z</dcterms:created>
  <dcterms:modified xsi:type="dcterms:W3CDTF">2026-02-10T08:47:29Z</dcterms:modified>
  <cp:category/>
  <cp:contentStatus/>
</cp:coreProperties>
</file>